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<sst xmlns="http://schemas.openxmlformats.org/spreadsheetml/2006/main" count="76" uniqueCount="37">
  <si>
    <t>评标情况一览表</t>
  </si>
  <si>
    <t>招标项目名称：肥东县店埠镇西山驿片区基础设施提升项目-农村交通设施提升工程-店埠镇道路及户户通建设工程（一期）
招标项目编号：2025ADDGZ50061</t>
  </si>
  <si>
    <t>序号</t>
  </si>
  <si>
    <t>投标单位</t>
  </si>
  <si>
    <t>投标报价（元）</t>
  </si>
  <si>
    <t>初步评审
（通过/不通过</t>
  </si>
  <si>
    <t>各评委技术文件详细评审</t>
  </si>
  <si>
    <t>技术文件详细评审得分</t>
  </si>
  <si>
    <t>商务文件详细评审得分</t>
  </si>
  <si>
    <t>报价文件初审
（通过/不通过</t>
  </si>
  <si>
    <t>综合得分</t>
  </si>
  <si>
    <t>备注</t>
  </si>
  <si>
    <t>评委1</t>
  </si>
  <si>
    <t>评委2</t>
  </si>
  <si>
    <t>评委3</t>
  </si>
  <si>
    <t>评委4</t>
  </si>
  <si>
    <t>评委5</t>
  </si>
  <si>
    <t>安徽六安公路桥梁工程有限公司</t>
  </si>
  <si>
    <t>通过</t>
  </si>
  <si>
    <t>第一中标候选人</t>
  </si>
  <si>
    <t>安徽丰港建筑工程有限公司</t>
  </si>
  <si>
    <t>安徽省滨江路桥工程有限公司</t>
  </si>
  <si>
    <t>安徽笃信建设工程有限公司</t>
  </si>
  <si>
    <t>/</t>
  </si>
  <si>
    <t>安徽巢湖路桥建设集团有限公司</t>
  </si>
  <si>
    <t>湖南佳林建设集团有限公司</t>
  </si>
  <si>
    <t>尚德建设集团有限公司</t>
  </si>
  <si>
    <t>安徽恒通交通工程有限公司</t>
  </si>
  <si>
    <t>安徽先河建筑工程有限公司</t>
  </si>
  <si>
    <t>安徽煜地建设工程有限责任公司</t>
  </si>
  <si>
    <t>安徽中蓝建设有限公司</t>
  </si>
  <si>
    <t>安徽合巢建设工程管理有限公司</t>
  </si>
  <si>
    <t>安徽省中畅生态工程建设有限公司</t>
  </si>
  <si>
    <t>被否决的投标人名称、否决依据和原因</t>
  </si>
  <si>
    <t>否决原因</t>
  </si>
  <si>
    <t>否决依据</t>
  </si>
  <si>
    <r>
      <rPr>
        <sz val="14"/>
        <color rgb="FF000000"/>
        <rFont val="宋体"/>
        <charset val="134"/>
      </rPr>
      <t>本项目在投标截止时间后系统成功接收投标文件的投标人总数为</t>
    </r>
    <r>
      <rPr>
        <u/>
        <sz val="14"/>
        <color rgb="FF000000"/>
        <rFont val="宋体"/>
        <charset val="134"/>
      </rPr>
      <t>13</t>
    </r>
    <r>
      <rPr>
        <sz val="14"/>
        <color rgb="FF000000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</si>
</sst>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indexed="8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4"/>
      <color indexed="8"/>
      <name val="宋体"/>
      <charset val="134"/>
    </font>
    <font>
      <sz val="12"/>
      <color indexed="8"/>
      <name val="宋体"/>
      <charset val="134"/>
    </font>
    <font>
      <sz val="14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5">
    <xf numFmtId="0" fontId="0" fillId="0" borderId="0" xfId="0" applyAlignment="1"/>
    <xf numFmtId="0" fontId="0" fillId="0" borderId="0" xfId="0" applyFill="1" applyAlignment="1" applyProtection="1"/>
    <xf numFmtId="0" fontId="0" fillId="0" borderId="0" xfId="0" applyFill="1" applyAlignment="1"/>
    <xf numFmtId="0" fontId="0" fillId="0" borderId="0" xfId="0" applyFill="1" applyAlignment="1">
      <alignment horizontal="center"/>
    </xf>
    <xf numFmtId="176" fontId="0" fillId="0" borderId="0" xfId="0" applyNumberFormat="1" applyFill="1" applyAlignment="1">
      <alignment horizontal="center"/>
    </xf>
    <xf numFmtId="177" fontId="0" fillId="0" borderId="0" xfId="0" applyNumberFormat="1" applyFill="1" applyAlignment="1"/>
    <xf numFmtId="0" fontId="1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177" fontId="4" fillId="0" borderId="3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177" fontId="6" fillId="0" borderId="7" xfId="0" applyNumberFormat="1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abSelected="1" zoomScale="115" zoomScaleNormal="115" workbookViewId="0">
      <pane ySplit="4" topLeftCell="A5" activePane="bottomLeft" state="frozen"/>
      <selection/>
      <selection pane="bottomLeft" activeCell="N8" sqref="N8"/>
    </sheetView>
  </sheetViews>
  <sheetFormatPr defaultColWidth="9" defaultRowHeight="30" customHeight="1"/>
  <cols>
    <col min="1" max="1" width="6.625" style="2" customWidth="1"/>
    <col min="2" max="2" width="30.25" style="3" customWidth="1"/>
    <col min="3" max="3" width="15.25" style="4" customWidth="1"/>
    <col min="4" max="4" width="8" style="2" customWidth="1"/>
    <col min="5" max="9" width="9.375" style="2" customWidth="1"/>
    <col min="10" max="11" width="9.375" style="5" customWidth="1"/>
    <col min="12" max="12" width="10.5833333333333" style="5" customWidth="1"/>
    <col min="13" max="13" width="11.7583333333333" style="5" customWidth="1"/>
    <col min="14" max="14" width="19.25" style="2" customWidth="1"/>
    <col min="15" max="15" width="14.875" style="2" customWidth="1"/>
    <col min="16" max="16" width="12.75" style="2" customWidth="1"/>
    <col min="17" max="16384" width="9" style="2"/>
  </cols>
  <sheetData>
    <row r="1" s="1" customFormat="1" ht="41.25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6"/>
    </row>
    <row r="2" s="1" customFormat="1" ht="4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9"/>
      <c r="K2" s="9"/>
      <c r="L2" s="9"/>
      <c r="M2" s="9"/>
      <c r="N2" s="8"/>
    </row>
    <row r="3" s="1" customFormat="1" ht="42" customHeight="1" spans="1:14">
      <c r="A3" s="10" t="s">
        <v>2</v>
      </c>
      <c r="B3" s="10" t="s">
        <v>3</v>
      </c>
      <c r="C3" s="11" t="s">
        <v>4</v>
      </c>
      <c r="D3" s="10" t="s">
        <v>5</v>
      </c>
      <c r="E3" s="12" t="s">
        <v>6</v>
      </c>
      <c r="F3" s="13"/>
      <c r="G3" s="13"/>
      <c r="H3" s="13"/>
      <c r="I3" s="13"/>
      <c r="J3" s="14" t="s">
        <v>7</v>
      </c>
      <c r="K3" s="14" t="s">
        <v>8</v>
      </c>
      <c r="L3" s="14" t="s">
        <v>9</v>
      </c>
      <c r="M3" s="14" t="s">
        <v>10</v>
      </c>
      <c r="N3" s="10" t="s">
        <v>11</v>
      </c>
    </row>
    <row r="4" s="1" customFormat="1" ht="63.75" customHeight="1" spans="1:14">
      <c r="A4" s="10"/>
      <c r="B4" s="10"/>
      <c r="C4" s="11"/>
      <c r="D4" s="10"/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4"/>
      <c r="K4" s="14"/>
      <c r="L4" s="14"/>
      <c r="M4" s="14"/>
      <c r="N4" s="10"/>
    </row>
    <row r="5" s="1" customFormat="1" ht="51.95" customHeight="1" spans="1:14">
      <c r="A5" s="15">
        <v>1</v>
      </c>
      <c r="B5" s="16" t="s">
        <v>17</v>
      </c>
      <c r="C5" s="17">
        <v>4906060.66</v>
      </c>
      <c r="D5" s="14" t="s">
        <v>18</v>
      </c>
      <c r="E5" s="17">
        <v>28.1</v>
      </c>
      <c r="F5" s="17">
        <v>25.8</v>
      </c>
      <c r="G5" s="17">
        <v>33.7</v>
      </c>
      <c r="H5" s="17">
        <v>35.1</v>
      </c>
      <c r="I5" s="17">
        <v>32</v>
      </c>
      <c r="J5" s="17">
        <v>32.85</v>
      </c>
      <c r="K5" s="17">
        <v>60</v>
      </c>
      <c r="L5" s="14" t="s">
        <v>18</v>
      </c>
      <c r="M5" s="14">
        <f>SUM(J5:K5)</f>
        <v>92.85</v>
      </c>
      <c r="N5" s="10" t="s">
        <v>19</v>
      </c>
    </row>
    <row r="6" s="1" customFormat="1" ht="51.95" customHeight="1" spans="1:14">
      <c r="A6" s="15">
        <v>2</v>
      </c>
      <c r="B6" s="16" t="s">
        <v>20</v>
      </c>
      <c r="C6" s="17">
        <v>6315000</v>
      </c>
      <c r="D6" s="14" t="s">
        <v>18</v>
      </c>
      <c r="E6" s="17">
        <v>28</v>
      </c>
      <c r="F6" s="17">
        <v>33.5</v>
      </c>
      <c r="G6" s="17">
        <v>32.8</v>
      </c>
      <c r="H6" s="17">
        <v>33.5</v>
      </c>
      <c r="I6" s="17">
        <v>32.4</v>
      </c>
      <c r="J6" s="17">
        <v>32.55</v>
      </c>
      <c r="K6" s="17">
        <v>60</v>
      </c>
      <c r="L6" s="14" t="s">
        <v>18</v>
      </c>
      <c r="M6" s="14">
        <f>SUM(J6:K6)</f>
        <v>92.55</v>
      </c>
      <c r="N6" s="10"/>
    </row>
    <row r="7" s="1" customFormat="1" ht="51.95" customHeight="1" spans="1:14">
      <c r="A7" s="15">
        <v>3</v>
      </c>
      <c r="B7" s="16" t="s">
        <v>21</v>
      </c>
      <c r="C7" s="17">
        <v>6437800</v>
      </c>
      <c r="D7" s="14" t="s">
        <v>18</v>
      </c>
      <c r="E7" s="17">
        <v>30.1</v>
      </c>
      <c r="F7" s="17">
        <v>33.6</v>
      </c>
      <c r="G7" s="17">
        <v>33</v>
      </c>
      <c r="H7" s="17">
        <v>33.5</v>
      </c>
      <c r="I7" s="17">
        <v>31.7</v>
      </c>
      <c r="J7" s="17">
        <v>32.35</v>
      </c>
      <c r="K7" s="17">
        <v>60</v>
      </c>
      <c r="L7" s="14" t="s">
        <v>18</v>
      </c>
      <c r="M7" s="14">
        <f>SUM(J7:K7)</f>
        <v>92.35</v>
      </c>
      <c r="N7" s="10"/>
    </row>
    <row r="8" s="1" customFormat="1" ht="51.95" customHeight="1" spans="1:14">
      <c r="A8" s="15">
        <v>4</v>
      </c>
      <c r="B8" s="16" t="s">
        <v>22</v>
      </c>
      <c r="C8" s="17">
        <v>4844930.98</v>
      </c>
      <c r="D8" s="14" t="s">
        <v>18</v>
      </c>
      <c r="E8" s="17">
        <v>30.1</v>
      </c>
      <c r="F8" s="17">
        <v>28.7</v>
      </c>
      <c r="G8" s="17">
        <v>32.5</v>
      </c>
      <c r="H8" s="17">
        <v>32.1</v>
      </c>
      <c r="I8" s="17">
        <v>31.9</v>
      </c>
      <c r="J8" s="17">
        <v>31.95</v>
      </c>
      <c r="K8" s="17">
        <v>60</v>
      </c>
      <c r="L8" s="14" t="s">
        <v>23</v>
      </c>
      <c r="M8" s="14" t="s">
        <v>23</v>
      </c>
      <c r="N8" s="10"/>
    </row>
    <row r="9" s="1" customFormat="1" ht="51.95" customHeight="1" spans="1:14">
      <c r="A9" s="15">
        <v>5</v>
      </c>
      <c r="B9" s="16" t="s">
        <v>24</v>
      </c>
      <c r="C9" s="17">
        <v>4360069.97</v>
      </c>
      <c r="D9" s="14" t="s">
        <v>18</v>
      </c>
      <c r="E9" s="17">
        <v>28.2</v>
      </c>
      <c r="F9" s="17">
        <v>25.5</v>
      </c>
      <c r="G9" s="17">
        <v>28</v>
      </c>
      <c r="H9" s="17">
        <v>33.4</v>
      </c>
      <c r="I9" s="17">
        <v>28</v>
      </c>
      <c r="J9" s="17">
        <v>28.35</v>
      </c>
      <c r="K9" s="17">
        <v>60</v>
      </c>
      <c r="L9" s="14" t="s">
        <v>23</v>
      </c>
      <c r="M9" s="14" t="s">
        <v>23</v>
      </c>
      <c r="N9" s="10"/>
    </row>
    <row r="10" s="1" customFormat="1" ht="51.95" customHeight="1" spans="1:14">
      <c r="A10" s="15">
        <v>6</v>
      </c>
      <c r="B10" s="16" t="s">
        <v>25</v>
      </c>
      <c r="C10" s="17">
        <v>4955576</v>
      </c>
      <c r="D10" s="14" t="s">
        <v>18</v>
      </c>
      <c r="E10" s="17">
        <v>28</v>
      </c>
      <c r="F10" s="17">
        <v>28.6</v>
      </c>
      <c r="G10" s="17">
        <v>31.3</v>
      </c>
      <c r="H10" s="17">
        <v>32</v>
      </c>
      <c r="I10" s="17">
        <v>29.6</v>
      </c>
      <c r="J10" s="17">
        <v>30.75</v>
      </c>
      <c r="K10" s="17">
        <v>60</v>
      </c>
      <c r="L10" s="14" t="s">
        <v>23</v>
      </c>
      <c r="M10" s="14" t="s">
        <v>23</v>
      </c>
      <c r="N10" s="10"/>
    </row>
    <row r="11" s="1" customFormat="1" ht="51.95" customHeight="1" spans="1:14">
      <c r="A11" s="15">
        <v>7</v>
      </c>
      <c r="B11" s="16" t="s">
        <v>26</v>
      </c>
      <c r="C11" s="17">
        <v>4870802.66</v>
      </c>
      <c r="D11" s="14" t="s">
        <v>18</v>
      </c>
      <c r="E11" s="17">
        <v>28</v>
      </c>
      <c r="F11" s="17">
        <v>28.4</v>
      </c>
      <c r="G11" s="17">
        <v>32</v>
      </c>
      <c r="H11" s="17">
        <v>33.2</v>
      </c>
      <c r="I11" s="17">
        <v>32</v>
      </c>
      <c r="J11" s="17">
        <v>32</v>
      </c>
      <c r="K11" s="17">
        <v>60</v>
      </c>
      <c r="L11" s="14" t="s">
        <v>23</v>
      </c>
      <c r="M11" s="14" t="s">
        <v>23</v>
      </c>
      <c r="N11" s="10"/>
    </row>
    <row r="12" s="1" customFormat="1" ht="51.95" customHeight="1" spans="1:14">
      <c r="A12" s="15">
        <v>8</v>
      </c>
      <c r="B12" s="16" t="s">
        <v>27</v>
      </c>
      <c r="C12" s="17">
        <v>4875690.29</v>
      </c>
      <c r="D12" s="14" t="s">
        <v>18</v>
      </c>
      <c r="E12" s="17">
        <v>28</v>
      </c>
      <c r="F12" s="17">
        <v>29.1</v>
      </c>
      <c r="G12" s="17">
        <v>31.9</v>
      </c>
      <c r="H12" s="17">
        <v>34.1</v>
      </c>
      <c r="I12" s="17">
        <v>31.5</v>
      </c>
      <c r="J12" s="17">
        <v>31.7</v>
      </c>
      <c r="K12" s="17">
        <v>60</v>
      </c>
      <c r="L12" s="14" t="s">
        <v>23</v>
      </c>
      <c r="M12" s="14" t="s">
        <v>23</v>
      </c>
      <c r="N12" s="10"/>
    </row>
    <row r="13" s="1" customFormat="1" ht="51.95" customHeight="1" spans="1:14">
      <c r="A13" s="15">
        <v>9</v>
      </c>
      <c r="B13" s="16" t="s">
        <v>28</v>
      </c>
      <c r="C13" s="17">
        <v>6350000.01</v>
      </c>
      <c r="D13" s="14" t="s">
        <v>18</v>
      </c>
      <c r="E13" s="17">
        <v>28</v>
      </c>
      <c r="F13" s="17">
        <v>33.7</v>
      </c>
      <c r="G13" s="17">
        <v>32</v>
      </c>
      <c r="H13" s="17">
        <v>33.5</v>
      </c>
      <c r="I13" s="17">
        <v>31</v>
      </c>
      <c r="J13" s="17">
        <v>31.5</v>
      </c>
      <c r="K13" s="17">
        <v>60</v>
      </c>
      <c r="L13" s="14" t="s">
        <v>23</v>
      </c>
      <c r="M13" s="14" t="s">
        <v>23</v>
      </c>
      <c r="N13" s="10"/>
    </row>
    <row r="14" s="1" customFormat="1" ht="51.95" customHeight="1" spans="1:14">
      <c r="A14" s="15">
        <v>10</v>
      </c>
      <c r="B14" s="16" t="s">
        <v>29</v>
      </c>
      <c r="C14" s="17">
        <v>4998600.19</v>
      </c>
      <c r="D14" s="14" t="s">
        <v>18</v>
      </c>
      <c r="E14" s="17">
        <v>30.1</v>
      </c>
      <c r="F14" s="17">
        <v>25.6</v>
      </c>
      <c r="G14" s="17">
        <v>33.9</v>
      </c>
      <c r="H14" s="17">
        <v>33.3</v>
      </c>
      <c r="I14" s="17">
        <v>30</v>
      </c>
      <c r="J14" s="17">
        <v>33</v>
      </c>
      <c r="K14" s="17">
        <v>45</v>
      </c>
      <c r="L14" s="14" t="s">
        <v>23</v>
      </c>
      <c r="M14" s="14" t="s">
        <v>23</v>
      </c>
      <c r="N14" s="10"/>
    </row>
    <row r="15" s="1" customFormat="1" ht="51.95" customHeight="1" spans="1:14">
      <c r="A15" s="15">
        <v>11</v>
      </c>
      <c r="B15" s="16" t="s">
        <v>30</v>
      </c>
      <c r="C15" s="17">
        <v>4879786.6</v>
      </c>
      <c r="D15" s="14" t="s">
        <v>18</v>
      </c>
      <c r="E15" s="17">
        <v>30.1</v>
      </c>
      <c r="F15" s="17">
        <v>25.9</v>
      </c>
      <c r="G15" s="17">
        <v>31.8</v>
      </c>
      <c r="H15" s="17">
        <v>32.6</v>
      </c>
      <c r="I15" s="17">
        <v>31</v>
      </c>
      <c r="J15" s="17">
        <v>31.5</v>
      </c>
      <c r="K15" s="17">
        <v>45</v>
      </c>
      <c r="L15" s="14" t="s">
        <v>23</v>
      </c>
      <c r="M15" s="14" t="s">
        <v>23</v>
      </c>
      <c r="N15" s="10"/>
    </row>
    <row r="16" s="1" customFormat="1" ht="51.95" customHeight="1" spans="1:14">
      <c r="A16" s="15">
        <v>12</v>
      </c>
      <c r="B16" s="16" t="s">
        <v>31</v>
      </c>
      <c r="C16" s="17">
        <v>5081027.58</v>
      </c>
      <c r="D16" s="14" t="s">
        <v>18</v>
      </c>
      <c r="E16" s="17">
        <v>28</v>
      </c>
      <c r="F16" s="17">
        <v>27.8</v>
      </c>
      <c r="G16" s="17">
        <v>31.4</v>
      </c>
      <c r="H16" s="17">
        <v>33</v>
      </c>
      <c r="I16" s="17">
        <v>31.7</v>
      </c>
      <c r="J16" s="17">
        <v>31.45</v>
      </c>
      <c r="K16" s="17">
        <v>55</v>
      </c>
      <c r="L16" s="14" t="s">
        <v>23</v>
      </c>
      <c r="M16" s="14" t="s">
        <v>23</v>
      </c>
      <c r="N16" s="10"/>
    </row>
    <row r="17" s="1" customFormat="1" ht="51.95" customHeight="1" spans="1:14">
      <c r="A17" s="15">
        <v>13</v>
      </c>
      <c r="B17" s="16" t="s">
        <v>32</v>
      </c>
      <c r="C17" s="17">
        <v>5019209.05</v>
      </c>
      <c r="D17" s="14" t="s">
        <v>18</v>
      </c>
      <c r="E17" s="17">
        <v>28</v>
      </c>
      <c r="F17" s="17">
        <v>25.9</v>
      </c>
      <c r="G17" s="17">
        <v>31.7</v>
      </c>
      <c r="H17" s="17">
        <v>32.4</v>
      </c>
      <c r="I17" s="17">
        <v>30.2</v>
      </c>
      <c r="J17" s="17">
        <v>30.9</v>
      </c>
      <c r="K17" s="17">
        <v>60</v>
      </c>
      <c r="L17" s="14" t="s">
        <v>23</v>
      </c>
      <c r="M17" s="14" t="s">
        <v>23</v>
      </c>
      <c r="N17" s="10"/>
    </row>
    <row r="18" customHeight="1" spans="1:14">
      <c r="A18" s="18" t="s">
        <v>33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20"/>
      <c r="M18" s="20"/>
      <c r="N18" s="21"/>
    </row>
    <row r="19" customHeight="1" spans="1:14">
      <c r="A19" s="22" t="s">
        <v>2</v>
      </c>
      <c r="B19" s="23" t="s">
        <v>3</v>
      </c>
      <c r="C19" s="23"/>
      <c r="D19" s="24" t="s">
        <v>34</v>
      </c>
      <c r="E19" s="24"/>
      <c r="F19" s="24"/>
      <c r="G19" s="24"/>
      <c r="H19" s="24"/>
      <c r="I19" s="24"/>
      <c r="J19" s="24"/>
      <c r="K19" s="24"/>
      <c r="L19" s="25" t="s">
        <v>35</v>
      </c>
      <c r="M19" s="26"/>
      <c r="N19" s="27"/>
    </row>
    <row r="20" customHeight="1" spans="1:14">
      <c r="A20" s="28">
        <v>1</v>
      </c>
      <c r="B20" s="29" t="s">
        <v>23</v>
      </c>
      <c r="C20" s="29"/>
      <c r="D20" s="29" t="s">
        <v>23</v>
      </c>
      <c r="E20" s="29"/>
      <c r="F20" s="29"/>
      <c r="G20" s="29"/>
      <c r="H20" s="29"/>
      <c r="I20" s="29"/>
      <c r="J20" s="29"/>
      <c r="K20" s="29"/>
      <c r="L20" s="30" t="s">
        <v>23</v>
      </c>
      <c r="M20" s="30"/>
      <c r="N20" s="29"/>
    </row>
    <row r="21" customHeight="1" spans="1:14">
      <c r="A21" s="31" t="s">
        <v>36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3"/>
      <c r="M21" s="33"/>
      <c r="N21" s="34"/>
    </row>
  </sheetData>
  <autoFilter xmlns:etc="http://www.wps.cn/officeDocument/2017/etCustomData" ref="A3:N21" etc:filterBottomFollowUsedRange="0">
    <extLst/>
  </autoFilter>
  <mergeCells count="20">
    <mergeCell ref="A1:N1"/>
    <mergeCell ref="A2:N2"/>
    <mergeCell ref="E3:I3"/>
    <mergeCell ref="A18:N18"/>
    <mergeCell ref="B19:C19"/>
    <mergeCell ref="D19:K19"/>
    <mergeCell ref="L19:N19"/>
    <mergeCell ref="B20:C20"/>
    <mergeCell ref="D20:K20"/>
    <mergeCell ref="L20:N20"/>
    <mergeCell ref="A21:N21"/>
    <mergeCell ref="A3:A4"/>
    <mergeCell ref="B3:B4"/>
    <mergeCell ref="C3:C4"/>
    <mergeCell ref="D3:D4"/>
    <mergeCell ref="J3:J4"/>
    <mergeCell ref="K3:K4"/>
    <mergeCell ref="L3:L4"/>
    <mergeCell ref="M3:M4"/>
    <mergeCell ref="N3:N4"/>
  </mergeCells>
  <pageMargins left="0.747916666666667" right="0.747916666666667" top="0.984027777777778" bottom="0.984027777777778" header="0.511805555555556" footer="0.511805555555556"/>
  <pageSetup paperSize="9" scale="58" orientation="landscape"/>
  <headerFooter alignWithMargins="0"/>
  <ignoredErrors>
    <ignoredError sqref="M5:M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QDX</cp:lastModifiedBy>
  <dcterms:created xsi:type="dcterms:W3CDTF">2024-01-10T13:56:00Z</dcterms:created>
  <dcterms:modified xsi:type="dcterms:W3CDTF">2026-01-09T09:29:16Z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25189714DE0E49B2B5391AF47D5F2991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